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-3" sheetId="1" r:id="rId4"/>
    <sheet state="visible" name="Cl-4" sheetId="2" r:id="rId5"/>
    <sheet state="visible" name="Cl-5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">
      <text>
        <t xml:space="preserve">Jyoti Mehndiratta:
Can increase as LPs are under production</t>
      </text>
    </comment>
  </commentList>
</comments>
</file>

<file path=xl/sharedStrings.xml><?xml version="1.0" encoding="utf-8"?>
<sst xmlns="http://schemas.openxmlformats.org/spreadsheetml/2006/main" count="110" uniqueCount="35">
  <si>
    <t>School Time I Preprimary - 4 hours 20 minutes I Class 1 - 12 - 6 hours 20 minutes</t>
  </si>
  <si>
    <t>PERIOD BREAK UP (Session 2024-25) Class 3</t>
  </si>
  <si>
    <t>Subject</t>
  </si>
  <si>
    <t>Main Div</t>
  </si>
  <si>
    <t>No of topics</t>
  </si>
  <si>
    <t>No of plans</t>
  </si>
  <si>
    <t>Total No of periods</t>
  </si>
  <si>
    <t>Total No of periods/days required</t>
  </si>
  <si>
    <t>No of allocated periods (For Week 1,3)(Saturday Working)</t>
  </si>
  <si>
    <t>No of allocated periods (For Week 2,4)(Saturday off)</t>
  </si>
  <si>
    <t>Total No of periods for 25 weeks</t>
  </si>
  <si>
    <t>Remarks</t>
  </si>
  <si>
    <t>English</t>
  </si>
  <si>
    <t>Literature</t>
  </si>
  <si>
    <t>Please refer to the note regarding reading class library and read aloud session</t>
  </si>
  <si>
    <t>Grammar</t>
  </si>
  <si>
    <t>Writing Skill</t>
  </si>
  <si>
    <t>Reading Skill</t>
  </si>
  <si>
    <t>Hindi</t>
  </si>
  <si>
    <t>Math</t>
  </si>
  <si>
    <t>3 additional periods on an avg per topic for practice</t>
  </si>
  <si>
    <t>Science</t>
  </si>
  <si>
    <t>Social Science</t>
  </si>
  <si>
    <t>Computer</t>
  </si>
  <si>
    <t>Vocal/Instrumental Music</t>
  </si>
  <si>
    <t>Dance</t>
  </si>
  <si>
    <t>Art/Craft</t>
  </si>
  <si>
    <t>Games/Yoga</t>
  </si>
  <si>
    <t>Yoga can be taken up in assembly and zero periods</t>
  </si>
  <si>
    <t>Library</t>
  </si>
  <si>
    <t>SA/NSA Club Activity</t>
  </si>
  <si>
    <t>Sanskrit</t>
  </si>
  <si>
    <t>School's Choice Period</t>
  </si>
  <si>
    <t>PERIOD BREAK UP (Session 2024-25) Class 4</t>
  </si>
  <si>
    <t>PERIOD BREAK UP (Session 2024-25) Class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</si>
</sst>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4.0"/>
      <color theme="1"/>
      <name val="Calibri"/>
    </font>
    <font/>
    <font>
      <sz val="14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>
      <sz val="11.0"/>
      <color theme="1"/>
      <name val="Calibri"/>
    </font>
    <font>
      <sz val="10.0"/>
      <color theme="1"/>
      <name val="Calibri"/>
    </font>
    <font>
      <sz val="11.0"/>
      <color rgb="FFFF0000"/>
      <name val="Calibri"/>
    </font>
    <font>
      <sz val="11.0"/>
      <color rgb="FF000000"/>
      <name val="Calibri"/>
    </font>
    <font>
      <b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833C0B"/>
      </left>
      <right style="thin">
        <color rgb="FF833C0B"/>
      </right>
      <top style="thin">
        <color rgb="FF833C0B"/>
      </top>
      <bottom style="thin">
        <color rgb="FF833C0B"/>
      </bottom>
    </border>
    <border>
      <left style="thin">
        <color rgb="FF833C0B"/>
      </left>
      <top style="thin">
        <color rgb="FF833C0B"/>
      </top>
      <bottom style="thin">
        <color rgb="FF833C0B"/>
      </bottom>
    </border>
    <border>
      <left style="thin">
        <color rgb="FF833C0B"/>
      </left>
      <right/>
      <top style="thin">
        <color rgb="FF833C0B"/>
      </top>
      <bottom style="thin">
        <color rgb="FF833C0B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top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center" shrinkToFit="0" vertical="center" wrapText="1"/>
    </xf>
    <xf borderId="8" fillId="2" fontId="5" numFmtId="0" xfId="0" applyAlignment="1" applyBorder="1" applyFont="1">
      <alignment horizontal="center" shrinkToFit="0" vertical="center" wrapText="1"/>
    </xf>
    <xf borderId="9" fillId="3" fontId="6" numFmtId="0" xfId="0" applyAlignment="1" applyBorder="1" applyFill="1" applyFont="1">
      <alignment horizontal="left" vertical="center"/>
    </xf>
    <xf borderId="7" fillId="3" fontId="6" numFmtId="0" xfId="0" applyBorder="1" applyFont="1"/>
    <xf borderId="7" fillId="3" fontId="6" numFmtId="0" xfId="0" applyAlignment="1" applyBorder="1" applyFont="1">
      <alignment horizontal="center"/>
    </xf>
    <xf borderId="7" fillId="3" fontId="7" numFmtId="0" xfId="0" applyAlignment="1" applyBorder="1" applyFont="1">
      <alignment horizontal="center" shrinkToFit="0" wrapText="1"/>
    </xf>
    <xf borderId="9" fillId="3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9" fillId="4" fontId="6" numFmtId="0" xfId="0" applyAlignment="1" applyBorder="1" applyFill="1" applyFont="1">
      <alignment horizontal="left" vertical="center"/>
    </xf>
    <xf borderId="7" fillId="4" fontId="6" numFmtId="0" xfId="0" applyBorder="1" applyFont="1"/>
    <xf borderId="7" fillId="4" fontId="6" numFmtId="0" xfId="0" applyAlignment="1" applyBorder="1" applyFont="1">
      <alignment horizontal="center"/>
    </xf>
    <xf borderId="7" fillId="4" fontId="7" numFmtId="0" xfId="0" applyAlignment="1" applyBorder="1" applyFont="1">
      <alignment horizontal="center" shrinkToFit="0" wrapText="1"/>
    </xf>
    <xf borderId="9" fillId="4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/>
    </xf>
    <xf borderId="7" fillId="0" fontId="6" numFmtId="0" xfId="0" applyAlignment="1" applyBorder="1" applyFont="1">
      <alignment vertical="center"/>
    </xf>
    <xf borderId="7" fillId="0" fontId="6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7" fillId="2" fontId="8" numFmtId="0" xfId="0" applyAlignment="1" applyBorder="1" applyFont="1">
      <alignment horizontal="center" vertical="center"/>
    </xf>
    <xf borderId="7" fillId="0" fontId="6" numFmtId="0" xfId="0" applyAlignment="1" applyBorder="1" applyFont="1">
      <alignment shrinkToFit="0" wrapText="1"/>
    </xf>
    <xf borderId="7" fillId="0" fontId="6" numFmtId="0" xfId="0" applyBorder="1" applyFont="1"/>
    <xf borderId="7" fillId="0" fontId="6" numFmtId="0" xfId="0" applyAlignment="1" applyBorder="1" applyFont="1">
      <alignment horizontal="center" shrinkToFit="0" wrapText="1"/>
    </xf>
    <xf borderId="7" fillId="0" fontId="6" numFmtId="0" xfId="0" applyAlignment="1" applyBorder="1" applyFont="1">
      <alignment horizontal="center"/>
    </xf>
    <xf borderId="12" fillId="0" fontId="9" numFmtId="0" xfId="0" applyAlignment="1" applyBorder="1" applyFont="1">
      <alignment horizontal="left" readingOrder="1" shrinkToFit="0" wrapText="1"/>
    </xf>
    <xf borderId="12" fillId="0" fontId="9" numFmtId="0" xfId="0" applyAlignment="1" applyBorder="1" applyFont="1">
      <alignment vertical="center"/>
    </xf>
    <xf borderId="7" fillId="2" fontId="8" numFmtId="0" xfId="0" applyAlignment="1" applyBorder="1" applyFont="1">
      <alignment horizontal="center"/>
    </xf>
    <xf borderId="12" fillId="0" fontId="10" numFmtId="0" xfId="0" applyAlignment="1" applyBorder="1" applyFont="1">
      <alignment vertical="center"/>
    </xf>
    <xf borderId="13" fillId="0" fontId="9" numFmtId="0" xfId="0" applyAlignment="1" applyBorder="1" applyFont="1">
      <alignment horizontal="left" readingOrder="1" shrinkToFit="0" vertical="top" wrapText="1"/>
    </xf>
    <xf borderId="14" fillId="5" fontId="9" numFmtId="0" xfId="0" applyAlignment="1" applyBorder="1" applyFill="1" applyFont="1">
      <alignment horizontal="left" readingOrder="1" shrinkToFit="0" vertical="top" wrapText="1"/>
    </xf>
    <xf borderId="0" fillId="0" fontId="6" numFmtId="0" xfId="0" applyFont="1"/>
    <xf borderId="7" fillId="2" fontId="4" numFmtId="0" xfId="0" applyAlignment="1" applyBorder="1" applyFont="1">
      <alignment horizontal="center"/>
    </xf>
    <xf borderId="7" fillId="2" fontId="6" numFmtId="0" xfId="0" applyAlignment="1" applyBorder="1" applyFont="1">
      <alignment horizontal="center" vertical="center"/>
    </xf>
    <xf borderId="7" fillId="4" fontId="6" numFmtId="0" xfId="0" applyAlignment="1" applyBorder="1" applyFont="1">
      <alignment horizontal="center" shrinkToFit="0" wrapText="1"/>
    </xf>
    <xf borderId="7" fillId="0" fontId="7" numFmtId="0" xfId="0" applyAlignment="1" applyBorder="1" applyFont="1">
      <alignment horizontal="center" shrinkToFit="0" wrapText="1"/>
    </xf>
    <xf borderId="7" fillId="2" fontId="4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2" width="12.29"/>
    <col customWidth="1" min="3" max="3" width="8.14"/>
    <col customWidth="1" min="4" max="4" width="7.71"/>
    <col customWidth="1" min="5" max="5" width="10.57"/>
    <col customWidth="1" min="6" max="6" width="12.14"/>
    <col customWidth="1" min="7" max="7" width="18.14"/>
    <col customWidth="1" min="8" max="8" width="16.86"/>
    <col customWidth="1" min="9" max="9" width="17.43"/>
    <col customWidth="1" min="10" max="10" width="50.14"/>
    <col customWidth="1" min="11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ht="14.25" customHeight="1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9" t="s">
        <v>11</v>
      </c>
    </row>
    <row r="4" ht="14.25" customHeight="1">
      <c r="A4" s="11" t="s">
        <v>12</v>
      </c>
      <c r="B4" s="12" t="s">
        <v>13</v>
      </c>
      <c r="C4" s="13">
        <v>18.0</v>
      </c>
      <c r="D4" s="14">
        <v>107.0</v>
      </c>
      <c r="E4" s="13">
        <v>107.0</v>
      </c>
      <c r="F4" s="15">
        <f>SUM(E4:E7)</f>
        <v>139</v>
      </c>
      <c r="G4" s="15">
        <v>6.0</v>
      </c>
      <c r="H4" s="15">
        <v>6.0</v>
      </c>
      <c r="I4" s="15">
        <f>G4*13+H4*12</f>
        <v>150</v>
      </c>
      <c r="J4" s="16" t="s">
        <v>14</v>
      </c>
    </row>
    <row r="5" ht="14.25" customHeight="1">
      <c r="A5" s="17"/>
      <c r="B5" s="12" t="s">
        <v>15</v>
      </c>
      <c r="C5" s="13">
        <v>17.0</v>
      </c>
      <c r="D5" s="13">
        <v>0.0</v>
      </c>
      <c r="E5" s="13">
        <f t="shared" ref="E5:E7" si="1">C5*1</f>
        <v>17</v>
      </c>
      <c r="F5" s="17"/>
      <c r="G5" s="17"/>
      <c r="H5" s="17"/>
      <c r="I5" s="17"/>
      <c r="J5" s="17"/>
    </row>
    <row r="6" ht="14.25" customHeight="1">
      <c r="A6" s="17"/>
      <c r="B6" s="12" t="s">
        <v>16</v>
      </c>
      <c r="C6" s="13">
        <v>11.0</v>
      </c>
      <c r="D6" s="13">
        <v>0.0</v>
      </c>
      <c r="E6" s="13">
        <f t="shared" si="1"/>
        <v>11</v>
      </c>
      <c r="F6" s="17"/>
      <c r="G6" s="17"/>
      <c r="H6" s="17"/>
      <c r="I6" s="17"/>
      <c r="J6" s="17"/>
    </row>
    <row r="7" ht="14.25" customHeight="1">
      <c r="A7" s="18"/>
      <c r="B7" s="12" t="s">
        <v>17</v>
      </c>
      <c r="C7" s="13">
        <v>4.0</v>
      </c>
      <c r="D7" s="13">
        <v>0.0</v>
      </c>
      <c r="E7" s="13">
        <f t="shared" si="1"/>
        <v>4</v>
      </c>
      <c r="F7" s="18"/>
      <c r="G7" s="18"/>
      <c r="H7" s="18"/>
      <c r="I7" s="18"/>
      <c r="J7" s="18"/>
    </row>
    <row r="8" ht="14.25" customHeight="1">
      <c r="A8" s="19" t="s">
        <v>18</v>
      </c>
      <c r="B8" s="20" t="s">
        <v>13</v>
      </c>
      <c r="C8" s="21">
        <v>16.0</v>
      </c>
      <c r="D8" s="22">
        <v>93.0</v>
      </c>
      <c r="E8" s="22">
        <v>93.0</v>
      </c>
      <c r="F8" s="23">
        <f>E8+E9+E10+E11</f>
        <v>131</v>
      </c>
      <c r="G8" s="23">
        <v>6.0</v>
      </c>
      <c r="H8" s="23">
        <v>5.0</v>
      </c>
      <c r="I8" s="15">
        <f>G8*13+H8*12</f>
        <v>138</v>
      </c>
      <c r="J8" s="24"/>
    </row>
    <row r="9" ht="14.25" customHeight="1">
      <c r="A9" s="17"/>
      <c r="B9" s="20" t="s">
        <v>15</v>
      </c>
      <c r="C9" s="21">
        <v>11.0</v>
      </c>
      <c r="D9" s="21">
        <v>24.0</v>
      </c>
      <c r="E9" s="21">
        <v>24.0</v>
      </c>
      <c r="F9" s="17"/>
      <c r="G9" s="17"/>
      <c r="H9" s="17"/>
      <c r="I9" s="17"/>
      <c r="J9" s="17"/>
    </row>
    <row r="10" ht="14.25" customHeight="1">
      <c r="A10" s="17"/>
      <c r="B10" s="20" t="s">
        <v>16</v>
      </c>
      <c r="C10" s="21">
        <v>5.0</v>
      </c>
      <c r="D10" s="21">
        <v>10.0</v>
      </c>
      <c r="E10" s="21">
        <v>10.0</v>
      </c>
      <c r="F10" s="17"/>
      <c r="G10" s="17"/>
      <c r="H10" s="17"/>
      <c r="I10" s="17"/>
      <c r="J10" s="17"/>
    </row>
    <row r="11" ht="14.25" customHeight="1">
      <c r="A11" s="18"/>
      <c r="B11" s="20" t="s">
        <v>17</v>
      </c>
      <c r="C11" s="21">
        <v>4.0</v>
      </c>
      <c r="D11" s="21">
        <v>4.0</v>
      </c>
      <c r="E11" s="21">
        <v>4.0</v>
      </c>
      <c r="F11" s="18"/>
      <c r="G11" s="18"/>
      <c r="H11" s="18"/>
      <c r="I11" s="18"/>
      <c r="J11" s="18"/>
    </row>
    <row r="12" ht="14.25" customHeight="1">
      <c r="A12" s="25" t="s">
        <v>19</v>
      </c>
      <c r="B12" s="25"/>
      <c r="C12" s="26">
        <v>14.0</v>
      </c>
      <c r="D12" s="26">
        <v>104.0</v>
      </c>
      <c r="E12" s="26">
        <v>104.0</v>
      </c>
      <c r="F12" s="27">
        <f>E12+C12*3</f>
        <v>146</v>
      </c>
      <c r="G12" s="28">
        <v>7.0</v>
      </c>
      <c r="H12" s="28">
        <v>6.0</v>
      </c>
      <c r="I12" s="26">
        <f t="shared" ref="I12:I23" si="2">G12*13+H12*12</f>
        <v>163</v>
      </c>
      <c r="J12" s="29" t="s">
        <v>20</v>
      </c>
    </row>
    <row r="13" ht="14.25" customHeight="1">
      <c r="A13" s="30" t="s">
        <v>21</v>
      </c>
      <c r="B13" s="30"/>
      <c r="C13" s="31">
        <v>14.0</v>
      </c>
      <c r="D13" s="31">
        <v>116.0</v>
      </c>
      <c r="E13" s="32">
        <v>116.0</v>
      </c>
      <c r="F13" s="32">
        <v>116.0</v>
      </c>
      <c r="G13" s="28">
        <v>5.0</v>
      </c>
      <c r="H13" s="28">
        <v>5.0</v>
      </c>
      <c r="I13" s="26">
        <f t="shared" si="2"/>
        <v>125</v>
      </c>
      <c r="J13" s="30"/>
    </row>
    <row r="14" ht="14.25" customHeight="1">
      <c r="A14" s="30" t="s">
        <v>22</v>
      </c>
      <c r="B14" s="30"/>
      <c r="C14" s="31">
        <v>14.0</v>
      </c>
      <c r="D14" s="31">
        <v>63.0</v>
      </c>
      <c r="E14" s="32">
        <v>63.0</v>
      </c>
      <c r="F14" s="32">
        <v>63.0</v>
      </c>
      <c r="G14" s="28">
        <v>5.0</v>
      </c>
      <c r="H14" s="28">
        <v>4.0</v>
      </c>
      <c r="I14" s="26">
        <f t="shared" si="2"/>
        <v>113</v>
      </c>
      <c r="J14" s="30"/>
    </row>
    <row r="15" ht="14.25" customHeight="1">
      <c r="A15" s="30" t="s">
        <v>23</v>
      </c>
      <c r="B15" s="30"/>
      <c r="C15" s="32">
        <v>9.0</v>
      </c>
      <c r="D15" s="32">
        <v>27.0</v>
      </c>
      <c r="E15" s="32">
        <v>27.0</v>
      </c>
      <c r="F15" s="32">
        <v>27.0</v>
      </c>
      <c r="G15" s="26">
        <v>2.0</v>
      </c>
      <c r="H15" s="26">
        <v>2.0</v>
      </c>
      <c r="I15" s="26">
        <f t="shared" si="2"/>
        <v>50</v>
      </c>
      <c r="J15" s="30"/>
    </row>
    <row r="16" ht="14.25" customHeight="1">
      <c r="A16" s="33" t="s">
        <v>24</v>
      </c>
      <c r="B16" s="30"/>
      <c r="C16" s="32"/>
      <c r="D16" s="32"/>
      <c r="E16" s="32">
        <v>1.0</v>
      </c>
      <c r="F16" s="32">
        <v>1.0</v>
      </c>
      <c r="G16" s="32">
        <v>1.0</v>
      </c>
      <c r="H16" s="32">
        <v>1.0</v>
      </c>
      <c r="I16" s="26">
        <f t="shared" si="2"/>
        <v>25</v>
      </c>
      <c r="J16" s="30"/>
    </row>
    <row r="17" ht="14.25" customHeight="1">
      <c r="A17" s="34" t="s">
        <v>25</v>
      </c>
      <c r="B17" s="30"/>
      <c r="C17" s="32"/>
      <c r="D17" s="32"/>
      <c r="E17" s="32">
        <v>1.0</v>
      </c>
      <c r="F17" s="32">
        <v>1.0</v>
      </c>
      <c r="G17" s="32">
        <v>1.0</v>
      </c>
      <c r="H17" s="32">
        <v>0.0</v>
      </c>
      <c r="I17" s="26">
        <f t="shared" si="2"/>
        <v>13</v>
      </c>
      <c r="J17" s="30"/>
    </row>
    <row r="18" ht="14.25" customHeight="1">
      <c r="A18" s="34" t="s">
        <v>26</v>
      </c>
      <c r="B18" s="30"/>
      <c r="C18" s="32"/>
      <c r="D18" s="32"/>
      <c r="E18" s="32">
        <v>2.0</v>
      </c>
      <c r="F18" s="32">
        <v>2.0</v>
      </c>
      <c r="G18" s="32">
        <v>2.0</v>
      </c>
      <c r="H18" s="32">
        <v>1.0</v>
      </c>
      <c r="I18" s="26">
        <f t="shared" si="2"/>
        <v>38</v>
      </c>
      <c r="J18" s="30"/>
    </row>
    <row r="19" ht="14.25" customHeight="1">
      <c r="A19" s="34" t="s">
        <v>27</v>
      </c>
      <c r="B19" s="30"/>
      <c r="C19" s="32"/>
      <c r="D19" s="32"/>
      <c r="E19" s="32">
        <v>4.0</v>
      </c>
      <c r="F19" s="32">
        <v>4.0</v>
      </c>
      <c r="G19" s="35">
        <v>3.0</v>
      </c>
      <c r="H19" s="35">
        <v>2.0</v>
      </c>
      <c r="I19" s="26">
        <f t="shared" si="2"/>
        <v>63</v>
      </c>
      <c r="J19" s="30" t="s">
        <v>28</v>
      </c>
    </row>
    <row r="20" ht="14.25" customHeight="1">
      <c r="A20" s="34" t="s">
        <v>29</v>
      </c>
      <c r="B20" s="30"/>
      <c r="C20" s="32"/>
      <c r="D20" s="32"/>
      <c r="E20" s="32">
        <v>1.0</v>
      </c>
      <c r="F20" s="32">
        <v>1.0</v>
      </c>
      <c r="G20" s="32">
        <v>1.0</v>
      </c>
      <c r="H20" s="32">
        <v>0.0</v>
      </c>
      <c r="I20" s="26">
        <f t="shared" si="2"/>
        <v>13</v>
      </c>
      <c r="J20" s="30"/>
    </row>
    <row r="21" ht="14.25" customHeight="1">
      <c r="A21" s="36" t="s">
        <v>30</v>
      </c>
      <c r="B21" s="30"/>
      <c r="C21" s="32"/>
      <c r="D21" s="32"/>
      <c r="E21" s="32">
        <v>4.0</v>
      </c>
      <c r="F21" s="32">
        <v>4.0</v>
      </c>
      <c r="G21" s="32">
        <v>4.0</v>
      </c>
      <c r="H21" s="32">
        <v>4.0</v>
      </c>
      <c r="I21" s="26">
        <f t="shared" si="2"/>
        <v>100</v>
      </c>
      <c r="J21" s="30"/>
    </row>
    <row r="22" ht="14.25" customHeight="1">
      <c r="A22" s="37" t="s">
        <v>31</v>
      </c>
      <c r="B22" s="30"/>
      <c r="C22" s="32"/>
      <c r="D22" s="32"/>
      <c r="E22" s="32">
        <v>2.0</v>
      </c>
      <c r="F22" s="32">
        <v>2.0</v>
      </c>
      <c r="G22" s="35">
        <v>4.0</v>
      </c>
      <c r="H22" s="35">
        <v>3.0</v>
      </c>
      <c r="I22" s="26">
        <f t="shared" si="2"/>
        <v>88</v>
      </c>
      <c r="J22" s="30"/>
    </row>
    <row r="23" ht="14.25" customHeight="1">
      <c r="A23" s="38" t="s">
        <v>32</v>
      </c>
      <c r="B23" s="30"/>
      <c r="C23" s="32"/>
      <c r="D23" s="32"/>
      <c r="E23" s="32">
        <v>1.0</v>
      </c>
      <c r="F23" s="32">
        <v>1.0</v>
      </c>
      <c r="G23" s="32">
        <v>1.0</v>
      </c>
      <c r="H23" s="32">
        <v>1.0</v>
      </c>
      <c r="I23" s="26">
        <f t="shared" si="2"/>
        <v>25</v>
      </c>
      <c r="J23" s="30"/>
    </row>
    <row r="24" ht="14.25" customHeight="1">
      <c r="C24" s="39"/>
      <c r="D24" s="39"/>
      <c r="E24" s="39"/>
      <c r="F24" s="39"/>
      <c r="G24" s="40">
        <f t="shared" ref="G24:H24" si="3">SUM(G4:G23)</f>
        <v>48</v>
      </c>
      <c r="H24" s="40">
        <f t="shared" si="3"/>
        <v>40</v>
      </c>
      <c r="I24" s="41"/>
      <c r="J24" s="30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4:A7"/>
    <mergeCell ref="A8:A11"/>
    <mergeCell ref="F8:F11"/>
    <mergeCell ref="G8:G11"/>
    <mergeCell ref="H8:H11"/>
    <mergeCell ref="I8:I11"/>
    <mergeCell ref="J8:J11"/>
    <mergeCell ref="A1:J1"/>
    <mergeCell ref="A2:J2"/>
    <mergeCell ref="F4:F7"/>
    <mergeCell ref="G4:G7"/>
    <mergeCell ref="H4:H7"/>
    <mergeCell ref="I4:I7"/>
    <mergeCell ref="J4:J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2" width="12.29"/>
    <col customWidth="1" min="3" max="3" width="8.14"/>
    <col customWidth="1" min="4" max="4" width="7.71"/>
    <col customWidth="1" min="5" max="5" width="10.57"/>
    <col customWidth="1" min="6" max="6" width="12.14"/>
    <col customWidth="1" min="7" max="7" width="20.71"/>
    <col customWidth="1" min="8" max="8" width="19.0"/>
    <col customWidth="1" min="9" max="9" width="17.43"/>
    <col customWidth="1" min="10" max="10" width="50.14"/>
    <col customWidth="1" min="11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33</v>
      </c>
      <c r="B2" s="6"/>
      <c r="C2" s="6"/>
      <c r="D2" s="6"/>
      <c r="E2" s="6"/>
      <c r="F2" s="6"/>
      <c r="G2" s="6"/>
      <c r="H2" s="6"/>
      <c r="I2" s="6"/>
      <c r="J2" s="7"/>
    </row>
    <row r="3" ht="14.25" customHeight="1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9" t="s">
        <v>11</v>
      </c>
    </row>
    <row r="4" ht="14.25" customHeight="1">
      <c r="A4" s="11" t="s">
        <v>12</v>
      </c>
      <c r="B4" s="12" t="s">
        <v>13</v>
      </c>
      <c r="C4" s="13">
        <v>16.0</v>
      </c>
      <c r="D4" s="14">
        <v>89.0</v>
      </c>
      <c r="E4" s="13">
        <v>89.0</v>
      </c>
      <c r="F4" s="15">
        <f>SUM(E4:E7)</f>
        <v>126</v>
      </c>
      <c r="G4" s="15">
        <v>6.0</v>
      </c>
      <c r="H4" s="15">
        <v>6.0</v>
      </c>
      <c r="I4" s="15">
        <f>G4*13+H4*12</f>
        <v>150</v>
      </c>
      <c r="J4" s="16" t="s">
        <v>14</v>
      </c>
    </row>
    <row r="5" ht="14.25" customHeight="1">
      <c r="A5" s="17"/>
      <c r="B5" s="12" t="s">
        <v>15</v>
      </c>
      <c r="C5" s="13">
        <v>11.0</v>
      </c>
      <c r="D5" s="13">
        <v>0.0</v>
      </c>
      <c r="E5" s="13">
        <f>C5*2</f>
        <v>22</v>
      </c>
      <c r="F5" s="17"/>
      <c r="G5" s="17"/>
      <c r="H5" s="17"/>
      <c r="I5" s="17"/>
      <c r="J5" s="17"/>
    </row>
    <row r="6" ht="14.25" customHeight="1">
      <c r="A6" s="17"/>
      <c r="B6" s="12" t="s">
        <v>16</v>
      </c>
      <c r="C6" s="13">
        <v>11.0</v>
      </c>
      <c r="D6" s="13">
        <v>0.0</v>
      </c>
      <c r="E6" s="13">
        <f t="shared" ref="E6:E7" si="1">C6*1</f>
        <v>11</v>
      </c>
      <c r="F6" s="17"/>
      <c r="G6" s="17"/>
      <c r="H6" s="17"/>
      <c r="I6" s="17"/>
      <c r="J6" s="17"/>
    </row>
    <row r="7" ht="14.25" customHeight="1">
      <c r="A7" s="18"/>
      <c r="B7" s="12" t="s">
        <v>17</v>
      </c>
      <c r="C7" s="13">
        <v>4.0</v>
      </c>
      <c r="D7" s="13">
        <v>0.0</v>
      </c>
      <c r="E7" s="13">
        <f t="shared" si="1"/>
        <v>4</v>
      </c>
      <c r="F7" s="18"/>
      <c r="G7" s="18"/>
      <c r="H7" s="18"/>
      <c r="I7" s="18"/>
      <c r="J7" s="18"/>
    </row>
    <row r="8" ht="14.25" customHeight="1">
      <c r="A8" s="19" t="s">
        <v>18</v>
      </c>
      <c r="B8" s="20" t="s">
        <v>13</v>
      </c>
      <c r="C8" s="21">
        <v>16.0</v>
      </c>
      <c r="D8" s="42">
        <v>103.0</v>
      </c>
      <c r="E8" s="42">
        <v>103.0</v>
      </c>
      <c r="F8" s="23">
        <f>E8+E9+E10+E11</f>
        <v>149</v>
      </c>
      <c r="G8" s="23">
        <v>6.0</v>
      </c>
      <c r="H8" s="23">
        <v>6.0</v>
      </c>
      <c r="I8" s="23">
        <f>G8*13+H8*12</f>
        <v>150</v>
      </c>
      <c r="J8" s="24"/>
    </row>
    <row r="9" ht="14.25" customHeight="1">
      <c r="A9" s="17"/>
      <c r="B9" s="20" t="s">
        <v>15</v>
      </c>
      <c r="C9" s="21">
        <v>15.0</v>
      </c>
      <c r="D9" s="21">
        <v>32.0</v>
      </c>
      <c r="E9" s="21">
        <v>32.0</v>
      </c>
      <c r="F9" s="17"/>
      <c r="G9" s="17"/>
      <c r="H9" s="17"/>
      <c r="I9" s="17"/>
      <c r="J9" s="17"/>
    </row>
    <row r="10" ht="14.25" customHeight="1">
      <c r="A10" s="17"/>
      <c r="B10" s="20" t="s">
        <v>16</v>
      </c>
      <c r="C10" s="21">
        <v>5.0</v>
      </c>
      <c r="D10" s="21">
        <v>10.0</v>
      </c>
      <c r="E10" s="21">
        <v>10.0</v>
      </c>
      <c r="F10" s="17"/>
      <c r="G10" s="17"/>
      <c r="H10" s="17"/>
      <c r="I10" s="17"/>
      <c r="J10" s="17"/>
    </row>
    <row r="11" ht="14.25" customHeight="1">
      <c r="A11" s="18"/>
      <c r="B11" s="20" t="s">
        <v>17</v>
      </c>
      <c r="C11" s="21">
        <v>4.0</v>
      </c>
      <c r="D11" s="21">
        <v>4.0</v>
      </c>
      <c r="E11" s="21">
        <v>4.0</v>
      </c>
      <c r="F11" s="18"/>
      <c r="G11" s="18"/>
      <c r="H11" s="18"/>
      <c r="I11" s="18"/>
      <c r="J11" s="18"/>
    </row>
    <row r="12" ht="14.25" customHeight="1">
      <c r="A12" s="25" t="s">
        <v>19</v>
      </c>
      <c r="B12" s="25"/>
      <c r="C12" s="26">
        <v>15.0</v>
      </c>
      <c r="D12" s="26">
        <v>80.0</v>
      </c>
      <c r="E12" s="26">
        <v>80.0</v>
      </c>
      <c r="F12" s="27">
        <f>E12+C12*3</f>
        <v>125</v>
      </c>
      <c r="G12" s="41">
        <v>7.0</v>
      </c>
      <c r="H12" s="28">
        <v>6.0</v>
      </c>
      <c r="I12" s="26">
        <f t="shared" ref="I12:I23" si="2">G12*13+H12*12</f>
        <v>163</v>
      </c>
      <c r="J12" s="29" t="s">
        <v>20</v>
      </c>
    </row>
    <row r="13" ht="14.25" customHeight="1">
      <c r="A13" s="30" t="s">
        <v>21</v>
      </c>
      <c r="B13" s="30"/>
      <c r="C13" s="43">
        <v>14.0</v>
      </c>
      <c r="D13" s="43">
        <v>75.0</v>
      </c>
      <c r="E13" s="32">
        <v>75.0</v>
      </c>
      <c r="F13" s="32">
        <v>75.0</v>
      </c>
      <c r="G13" s="26">
        <v>5.0</v>
      </c>
      <c r="H13" s="28">
        <v>5.0</v>
      </c>
      <c r="I13" s="26">
        <f t="shared" si="2"/>
        <v>125</v>
      </c>
      <c r="J13" s="30"/>
    </row>
    <row r="14" ht="14.25" customHeight="1">
      <c r="A14" s="30" t="s">
        <v>22</v>
      </c>
      <c r="B14" s="30"/>
      <c r="C14" s="43">
        <v>15.0</v>
      </c>
      <c r="D14" s="43">
        <v>73.0</v>
      </c>
      <c r="E14" s="32">
        <v>73.0</v>
      </c>
      <c r="F14" s="32">
        <v>73.0</v>
      </c>
      <c r="G14" s="41">
        <v>5.0</v>
      </c>
      <c r="H14" s="28">
        <v>3.0</v>
      </c>
      <c r="I14" s="26">
        <f t="shared" si="2"/>
        <v>101</v>
      </c>
      <c r="J14" s="30"/>
    </row>
    <row r="15" ht="14.25" customHeight="1">
      <c r="A15" s="30" t="s">
        <v>23</v>
      </c>
      <c r="B15" s="30"/>
      <c r="C15" s="32">
        <v>10.0</v>
      </c>
      <c r="D15" s="32">
        <v>30.0</v>
      </c>
      <c r="E15" s="32">
        <v>30.0</v>
      </c>
      <c r="F15" s="32">
        <v>30.0</v>
      </c>
      <c r="G15" s="26">
        <v>2.0</v>
      </c>
      <c r="H15" s="26">
        <v>2.0</v>
      </c>
      <c r="I15" s="26">
        <f t="shared" si="2"/>
        <v>50</v>
      </c>
      <c r="J15" s="30"/>
    </row>
    <row r="16" ht="14.25" customHeight="1">
      <c r="A16" s="33" t="s">
        <v>24</v>
      </c>
      <c r="B16" s="30"/>
      <c r="C16" s="32"/>
      <c r="D16" s="32"/>
      <c r="E16" s="32">
        <v>1.0</v>
      </c>
      <c r="F16" s="32">
        <v>1.0</v>
      </c>
      <c r="G16" s="32">
        <v>1.0</v>
      </c>
      <c r="H16" s="32">
        <v>1.0</v>
      </c>
      <c r="I16" s="26">
        <f t="shared" si="2"/>
        <v>25</v>
      </c>
      <c r="J16" s="30"/>
    </row>
    <row r="17" ht="14.25" customHeight="1">
      <c r="A17" s="34" t="s">
        <v>25</v>
      </c>
      <c r="B17" s="30"/>
      <c r="C17" s="32"/>
      <c r="D17" s="32"/>
      <c r="E17" s="32">
        <v>1.0</v>
      </c>
      <c r="F17" s="32">
        <v>1.0</v>
      </c>
      <c r="G17" s="32">
        <v>1.0</v>
      </c>
      <c r="H17" s="32">
        <v>0.0</v>
      </c>
      <c r="I17" s="26">
        <f t="shared" si="2"/>
        <v>13</v>
      </c>
      <c r="J17" s="30"/>
    </row>
    <row r="18" ht="14.25" customHeight="1">
      <c r="A18" s="34" t="s">
        <v>26</v>
      </c>
      <c r="B18" s="30"/>
      <c r="C18" s="32"/>
      <c r="D18" s="32"/>
      <c r="E18" s="32">
        <v>2.0</v>
      </c>
      <c r="F18" s="32">
        <v>2.0</v>
      </c>
      <c r="G18" s="32">
        <v>2.0</v>
      </c>
      <c r="H18" s="32">
        <v>1.0</v>
      </c>
      <c r="I18" s="26">
        <f t="shared" si="2"/>
        <v>38</v>
      </c>
      <c r="J18" s="30"/>
    </row>
    <row r="19" ht="14.25" customHeight="1">
      <c r="A19" s="34" t="s">
        <v>27</v>
      </c>
      <c r="B19" s="30"/>
      <c r="C19" s="32"/>
      <c r="D19" s="32"/>
      <c r="E19" s="32">
        <v>4.0</v>
      </c>
      <c r="F19" s="32">
        <v>4.0</v>
      </c>
      <c r="G19" s="35">
        <v>3.0</v>
      </c>
      <c r="H19" s="35">
        <v>2.0</v>
      </c>
      <c r="I19" s="26">
        <f t="shared" si="2"/>
        <v>63</v>
      </c>
      <c r="J19" s="30" t="s">
        <v>28</v>
      </c>
    </row>
    <row r="20" ht="14.25" customHeight="1">
      <c r="A20" s="34" t="s">
        <v>29</v>
      </c>
      <c r="B20" s="30"/>
      <c r="C20" s="32"/>
      <c r="D20" s="32"/>
      <c r="E20" s="32">
        <v>1.0</v>
      </c>
      <c r="F20" s="32">
        <v>1.0</v>
      </c>
      <c r="G20" s="32">
        <v>1.0</v>
      </c>
      <c r="H20" s="32">
        <v>0.0</v>
      </c>
      <c r="I20" s="26">
        <f t="shared" si="2"/>
        <v>13</v>
      </c>
      <c r="J20" s="30"/>
    </row>
    <row r="21" ht="14.25" customHeight="1">
      <c r="A21" s="36" t="s">
        <v>30</v>
      </c>
      <c r="B21" s="30"/>
      <c r="C21" s="32"/>
      <c r="D21" s="32"/>
      <c r="E21" s="32">
        <v>4.0</v>
      </c>
      <c r="F21" s="32">
        <v>4.0</v>
      </c>
      <c r="G21" s="32">
        <v>4.0</v>
      </c>
      <c r="H21" s="32">
        <v>4.0</v>
      </c>
      <c r="I21" s="26">
        <f t="shared" si="2"/>
        <v>100</v>
      </c>
      <c r="J21" s="30"/>
    </row>
    <row r="22" ht="14.25" customHeight="1">
      <c r="A22" s="37" t="s">
        <v>31</v>
      </c>
      <c r="B22" s="30"/>
      <c r="C22" s="32"/>
      <c r="D22" s="32"/>
      <c r="E22" s="32">
        <v>2.0</v>
      </c>
      <c r="F22" s="32">
        <v>2.0</v>
      </c>
      <c r="G22" s="35">
        <v>4.0</v>
      </c>
      <c r="H22" s="35">
        <v>3.0</v>
      </c>
      <c r="I22" s="26">
        <f t="shared" si="2"/>
        <v>88</v>
      </c>
      <c r="J22" s="30"/>
    </row>
    <row r="23" ht="14.25" customHeight="1">
      <c r="A23" s="38" t="s">
        <v>32</v>
      </c>
      <c r="B23" s="30"/>
      <c r="C23" s="32"/>
      <c r="D23" s="32"/>
      <c r="E23" s="32">
        <v>1.0</v>
      </c>
      <c r="F23" s="32">
        <v>1.0</v>
      </c>
      <c r="G23" s="32">
        <v>1.0</v>
      </c>
      <c r="H23" s="32">
        <v>1.0</v>
      </c>
      <c r="I23" s="26">
        <f t="shared" si="2"/>
        <v>25</v>
      </c>
      <c r="J23" s="30"/>
    </row>
    <row r="24" ht="14.25" customHeight="1">
      <c r="C24" s="39"/>
      <c r="D24" s="39"/>
      <c r="E24" s="39"/>
      <c r="F24" s="39"/>
      <c r="G24" s="40">
        <f t="shared" ref="G24:H24" si="3">SUM(G4:G23)</f>
        <v>48</v>
      </c>
      <c r="H24" s="40">
        <f t="shared" si="3"/>
        <v>40</v>
      </c>
      <c r="I24" s="40"/>
      <c r="J24" s="30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4:A7"/>
    <mergeCell ref="A8:A11"/>
    <mergeCell ref="F8:F11"/>
    <mergeCell ref="G8:G11"/>
    <mergeCell ref="H8:H11"/>
    <mergeCell ref="I8:I11"/>
    <mergeCell ref="J8:J11"/>
    <mergeCell ref="A1:J1"/>
    <mergeCell ref="A2:J2"/>
    <mergeCell ref="F4:F7"/>
    <mergeCell ref="G4:G7"/>
    <mergeCell ref="H4:H7"/>
    <mergeCell ref="I4:I7"/>
    <mergeCell ref="J4:J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2" width="12.29"/>
    <col customWidth="1" min="3" max="3" width="8.14"/>
    <col customWidth="1" min="4" max="4" width="7.71"/>
    <col customWidth="1" min="5" max="5" width="10.57"/>
    <col customWidth="1" min="6" max="6" width="12.14"/>
    <col customWidth="1" min="7" max="8" width="16.86"/>
    <col customWidth="1" min="9" max="9" width="17.43"/>
    <col customWidth="1" min="10" max="10" width="50.14"/>
    <col customWidth="1" min="11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34</v>
      </c>
      <c r="B2" s="6"/>
      <c r="C2" s="6"/>
      <c r="D2" s="6"/>
      <c r="E2" s="6"/>
      <c r="F2" s="6"/>
      <c r="G2" s="6"/>
      <c r="H2" s="6"/>
      <c r="I2" s="6"/>
      <c r="J2" s="7"/>
    </row>
    <row r="3" ht="14.25" customHeight="1">
      <c r="A3" s="44" t="s">
        <v>2</v>
      </c>
      <c r="B3" s="44" t="s">
        <v>3</v>
      </c>
      <c r="C3" s="45" t="s">
        <v>4</v>
      </c>
      <c r="D3" s="45" t="s">
        <v>5</v>
      </c>
      <c r="E3" s="45" t="s">
        <v>6</v>
      </c>
      <c r="F3" s="45" t="s">
        <v>7</v>
      </c>
      <c r="G3" s="10" t="s">
        <v>8</v>
      </c>
      <c r="H3" s="10" t="s">
        <v>9</v>
      </c>
      <c r="I3" s="46" t="s">
        <v>10</v>
      </c>
      <c r="J3" s="45" t="s">
        <v>11</v>
      </c>
    </row>
    <row r="4" ht="14.25" customHeight="1">
      <c r="A4" s="11" t="s">
        <v>12</v>
      </c>
      <c r="B4" s="12" t="s">
        <v>13</v>
      </c>
      <c r="C4" s="13">
        <v>15.0</v>
      </c>
      <c r="D4" s="14">
        <v>88.0</v>
      </c>
      <c r="E4" s="13">
        <v>88.0</v>
      </c>
      <c r="F4" s="15">
        <f>SUM(E4:E7)</f>
        <v>136</v>
      </c>
      <c r="G4" s="15">
        <v>6.0</v>
      </c>
      <c r="H4" s="15">
        <v>6.0</v>
      </c>
      <c r="I4" s="15">
        <f>G4*13+H4*12</f>
        <v>150</v>
      </c>
      <c r="J4" s="24"/>
    </row>
    <row r="5" ht="14.25" customHeight="1">
      <c r="A5" s="17"/>
      <c r="B5" s="12" t="s">
        <v>15</v>
      </c>
      <c r="C5" s="13">
        <v>18.0</v>
      </c>
      <c r="D5" s="13">
        <v>0.0</v>
      </c>
      <c r="E5" s="13">
        <f>C5*2</f>
        <v>36</v>
      </c>
      <c r="F5" s="17"/>
      <c r="G5" s="17"/>
      <c r="H5" s="17"/>
      <c r="I5" s="17"/>
      <c r="J5" s="17"/>
    </row>
    <row r="6" ht="14.25" customHeight="1">
      <c r="A6" s="17"/>
      <c r="B6" s="12" t="s">
        <v>16</v>
      </c>
      <c r="C6" s="13">
        <v>8.0</v>
      </c>
      <c r="D6" s="13">
        <v>0.0</v>
      </c>
      <c r="E6" s="13">
        <f t="shared" ref="E6:E7" si="1">C6*1</f>
        <v>8</v>
      </c>
      <c r="F6" s="17"/>
      <c r="G6" s="17"/>
      <c r="H6" s="17"/>
      <c r="I6" s="17"/>
      <c r="J6" s="17"/>
    </row>
    <row r="7" ht="14.25" customHeight="1">
      <c r="A7" s="18"/>
      <c r="B7" s="12" t="s">
        <v>17</v>
      </c>
      <c r="C7" s="13">
        <v>4.0</v>
      </c>
      <c r="D7" s="13">
        <v>0.0</v>
      </c>
      <c r="E7" s="13">
        <f t="shared" si="1"/>
        <v>4</v>
      </c>
      <c r="F7" s="18"/>
      <c r="G7" s="18"/>
      <c r="H7" s="18"/>
      <c r="I7" s="18"/>
      <c r="J7" s="18"/>
    </row>
    <row r="8" ht="14.25" customHeight="1">
      <c r="A8" s="19" t="s">
        <v>18</v>
      </c>
      <c r="B8" s="20" t="s">
        <v>13</v>
      </c>
      <c r="C8" s="21">
        <v>15.0</v>
      </c>
      <c r="D8" s="42">
        <v>75.0</v>
      </c>
      <c r="E8" s="42">
        <v>75.0</v>
      </c>
      <c r="F8" s="23">
        <f>E8+E9+E10+E11</f>
        <v>123</v>
      </c>
      <c r="G8" s="23">
        <v>6.0</v>
      </c>
      <c r="H8" s="23">
        <v>6.0</v>
      </c>
      <c r="I8" s="23">
        <f>G8*13+H8*12</f>
        <v>150</v>
      </c>
      <c r="J8" s="24"/>
    </row>
    <row r="9" ht="14.25" customHeight="1">
      <c r="A9" s="17"/>
      <c r="B9" s="20" t="s">
        <v>15</v>
      </c>
      <c r="C9" s="21">
        <v>16.0</v>
      </c>
      <c r="D9" s="21">
        <v>32.0</v>
      </c>
      <c r="E9" s="21">
        <v>32.0</v>
      </c>
      <c r="F9" s="17"/>
      <c r="G9" s="17"/>
      <c r="H9" s="17"/>
      <c r="I9" s="17"/>
      <c r="J9" s="17"/>
    </row>
    <row r="10" ht="14.25" customHeight="1">
      <c r="A10" s="17"/>
      <c r="B10" s="20" t="s">
        <v>16</v>
      </c>
      <c r="C10" s="21">
        <v>6.0</v>
      </c>
      <c r="D10" s="21">
        <v>12.0</v>
      </c>
      <c r="E10" s="21">
        <v>12.0</v>
      </c>
      <c r="F10" s="17"/>
      <c r="G10" s="17"/>
      <c r="H10" s="17"/>
      <c r="I10" s="17"/>
      <c r="J10" s="17"/>
    </row>
    <row r="11" ht="14.25" customHeight="1">
      <c r="A11" s="18"/>
      <c r="B11" s="20" t="s">
        <v>17</v>
      </c>
      <c r="C11" s="21">
        <v>4.0</v>
      </c>
      <c r="D11" s="21">
        <v>4.0</v>
      </c>
      <c r="E11" s="21">
        <v>4.0</v>
      </c>
      <c r="F11" s="18"/>
      <c r="G11" s="18"/>
      <c r="H11" s="18"/>
      <c r="I11" s="18"/>
      <c r="J11" s="18"/>
    </row>
    <row r="12" ht="14.25" customHeight="1">
      <c r="A12" s="25" t="s">
        <v>19</v>
      </c>
      <c r="B12" s="25"/>
      <c r="C12" s="26">
        <v>14.0</v>
      </c>
      <c r="D12" s="26">
        <v>84.0</v>
      </c>
      <c r="E12" s="26">
        <v>84.0</v>
      </c>
      <c r="F12" s="27">
        <f>E12+C12*3</f>
        <v>126</v>
      </c>
      <c r="G12" s="41">
        <v>7.0</v>
      </c>
      <c r="H12" s="28">
        <v>6.0</v>
      </c>
      <c r="I12" s="26">
        <f t="shared" ref="I12:I23" si="2">G12*13+H12*12</f>
        <v>163</v>
      </c>
      <c r="J12" s="29" t="s">
        <v>20</v>
      </c>
    </row>
    <row r="13" ht="14.25" customHeight="1">
      <c r="A13" s="30" t="s">
        <v>21</v>
      </c>
      <c r="B13" s="30"/>
      <c r="C13" s="31">
        <v>13.0</v>
      </c>
      <c r="D13" s="31">
        <v>91.0</v>
      </c>
      <c r="E13" s="31">
        <v>91.0</v>
      </c>
      <c r="F13" s="31">
        <v>91.0</v>
      </c>
      <c r="G13" s="26">
        <v>5.0</v>
      </c>
      <c r="H13" s="28">
        <v>5.0</v>
      </c>
      <c r="I13" s="26">
        <f t="shared" si="2"/>
        <v>125</v>
      </c>
      <c r="J13" s="30"/>
    </row>
    <row r="14" ht="14.25" customHeight="1">
      <c r="A14" s="30" t="s">
        <v>22</v>
      </c>
      <c r="B14" s="30"/>
      <c r="C14" s="31">
        <v>14.0</v>
      </c>
      <c r="D14" s="31">
        <v>98.0</v>
      </c>
      <c r="E14" s="32">
        <v>98.0</v>
      </c>
      <c r="F14" s="32">
        <v>98.0</v>
      </c>
      <c r="G14" s="41">
        <v>5.0</v>
      </c>
      <c r="H14" s="28">
        <v>3.0</v>
      </c>
      <c r="I14" s="26">
        <f t="shared" si="2"/>
        <v>101</v>
      </c>
      <c r="J14" s="30"/>
    </row>
    <row r="15" ht="14.25" customHeight="1">
      <c r="A15" s="30" t="s">
        <v>23</v>
      </c>
      <c r="B15" s="30"/>
      <c r="C15" s="32">
        <v>10.0</v>
      </c>
      <c r="D15" s="32">
        <v>30.0</v>
      </c>
      <c r="E15" s="32">
        <v>30.0</v>
      </c>
      <c r="F15" s="32">
        <v>30.0</v>
      </c>
      <c r="G15" s="26">
        <v>2.0</v>
      </c>
      <c r="H15" s="26">
        <v>2.0</v>
      </c>
      <c r="I15" s="26">
        <f t="shared" si="2"/>
        <v>50</v>
      </c>
      <c r="J15" s="30"/>
    </row>
    <row r="16" ht="14.25" customHeight="1">
      <c r="A16" s="33" t="s">
        <v>24</v>
      </c>
      <c r="B16" s="30"/>
      <c r="C16" s="32"/>
      <c r="D16" s="32"/>
      <c r="E16" s="32">
        <v>1.0</v>
      </c>
      <c r="F16" s="32">
        <v>1.0</v>
      </c>
      <c r="G16" s="32">
        <v>1.0</v>
      </c>
      <c r="H16" s="32">
        <v>1.0</v>
      </c>
      <c r="I16" s="26">
        <f t="shared" si="2"/>
        <v>25</v>
      </c>
      <c r="J16" s="30"/>
    </row>
    <row r="17" ht="14.25" customHeight="1">
      <c r="A17" s="34" t="s">
        <v>25</v>
      </c>
      <c r="B17" s="30"/>
      <c r="C17" s="32"/>
      <c r="D17" s="32"/>
      <c r="E17" s="32">
        <v>1.0</v>
      </c>
      <c r="F17" s="32">
        <v>1.0</v>
      </c>
      <c r="G17" s="32">
        <v>1.0</v>
      </c>
      <c r="H17" s="32">
        <v>0.0</v>
      </c>
      <c r="I17" s="26">
        <f t="shared" si="2"/>
        <v>13</v>
      </c>
      <c r="J17" s="30"/>
    </row>
    <row r="18" ht="14.25" customHeight="1">
      <c r="A18" s="34" t="s">
        <v>26</v>
      </c>
      <c r="B18" s="30"/>
      <c r="C18" s="32"/>
      <c r="D18" s="32"/>
      <c r="E18" s="32">
        <v>2.0</v>
      </c>
      <c r="F18" s="32">
        <v>2.0</v>
      </c>
      <c r="G18" s="32">
        <v>2.0</v>
      </c>
      <c r="H18" s="32">
        <v>1.0</v>
      </c>
      <c r="I18" s="26">
        <f t="shared" si="2"/>
        <v>38</v>
      </c>
      <c r="J18" s="30"/>
    </row>
    <row r="19" ht="14.25" customHeight="1">
      <c r="A19" s="34" t="s">
        <v>27</v>
      </c>
      <c r="B19" s="30"/>
      <c r="C19" s="32"/>
      <c r="D19" s="32"/>
      <c r="E19" s="32">
        <v>4.0</v>
      </c>
      <c r="F19" s="32">
        <v>4.0</v>
      </c>
      <c r="G19" s="35">
        <v>3.0</v>
      </c>
      <c r="H19" s="35">
        <v>2.0</v>
      </c>
      <c r="I19" s="26">
        <f t="shared" si="2"/>
        <v>63</v>
      </c>
      <c r="J19" s="30" t="s">
        <v>28</v>
      </c>
    </row>
    <row r="20" ht="14.25" customHeight="1">
      <c r="A20" s="34" t="s">
        <v>29</v>
      </c>
      <c r="B20" s="30"/>
      <c r="C20" s="32"/>
      <c r="D20" s="32"/>
      <c r="E20" s="32">
        <v>1.0</v>
      </c>
      <c r="F20" s="32">
        <v>1.0</v>
      </c>
      <c r="G20" s="32">
        <v>1.0</v>
      </c>
      <c r="H20" s="32">
        <v>0.0</v>
      </c>
      <c r="I20" s="26">
        <f t="shared" si="2"/>
        <v>13</v>
      </c>
      <c r="J20" s="30"/>
    </row>
    <row r="21" ht="14.25" customHeight="1">
      <c r="A21" s="36" t="s">
        <v>30</v>
      </c>
      <c r="B21" s="30"/>
      <c r="C21" s="32"/>
      <c r="D21" s="32"/>
      <c r="E21" s="32">
        <v>4.0</v>
      </c>
      <c r="F21" s="32">
        <v>4.0</v>
      </c>
      <c r="G21" s="32">
        <v>4.0</v>
      </c>
      <c r="H21" s="32">
        <v>4.0</v>
      </c>
      <c r="I21" s="26">
        <f t="shared" si="2"/>
        <v>100</v>
      </c>
      <c r="J21" s="30"/>
    </row>
    <row r="22" ht="14.25" customHeight="1">
      <c r="A22" s="37" t="s">
        <v>31</v>
      </c>
      <c r="B22" s="30"/>
      <c r="C22" s="32"/>
      <c r="D22" s="32"/>
      <c r="E22" s="32">
        <v>2.0</v>
      </c>
      <c r="F22" s="32">
        <v>2.0</v>
      </c>
      <c r="G22" s="35">
        <v>4.0</v>
      </c>
      <c r="H22" s="35">
        <v>3.0</v>
      </c>
      <c r="I22" s="26">
        <f t="shared" si="2"/>
        <v>88</v>
      </c>
      <c r="J22" s="30"/>
    </row>
    <row r="23" ht="14.25" customHeight="1">
      <c r="A23" s="38" t="s">
        <v>32</v>
      </c>
      <c r="B23" s="30"/>
      <c r="C23" s="32"/>
      <c r="D23" s="32"/>
      <c r="E23" s="32">
        <v>1.0</v>
      </c>
      <c r="F23" s="32">
        <v>1.0</v>
      </c>
      <c r="G23" s="32">
        <v>1.0</v>
      </c>
      <c r="H23" s="32">
        <v>1.0</v>
      </c>
      <c r="I23" s="26">
        <f t="shared" si="2"/>
        <v>25</v>
      </c>
      <c r="J23" s="30"/>
    </row>
    <row r="24" ht="14.25" customHeight="1">
      <c r="C24" s="39"/>
      <c r="D24" s="39"/>
      <c r="E24" s="39"/>
      <c r="F24" s="39"/>
      <c r="G24" s="40">
        <f t="shared" ref="G24:H24" si="3">SUM(G4:G23)</f>
        <v>48</v>
      </c>
      <c r="H24" s="40">
        <f t="shared" si="3"/>
        <v>40</v>
      </c>
      <c r="I24" s="26"/>
      <c r="J24" s="30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4:A7"/>
    <mergeCell ref="A8:A11"/>
    <mergeCell ref="F8:F11"/>
    <mergeCell ref="G8:G11"/>
    <mergeCell ref="H8:H11"/>
    <mergeCell ref="I8:I11"/>
    <mergeCell ref="J8:J11"/>
    <mergeCell ref="A1:J1"/>
    <mergeCell ref="A2:J2"/>
    <mergeCell ref="F4:F7"/>
    <mergeCell ref="G4:G7"/>
    <mergeCell ref="H4:H7"/>
    <mergeCell ref="I4:I7"/>
    <mergeCell ref="J4:J7"/>
  </mergeCells>
  <printOptions/>
  <pageMargins bottom="0.75" footer="0.0" header="0.0" left="0.7" right="0.7" top="0.75"/>
  <pageSetup orientation="landscape"/>
  <drawing r:id="rId2"/>
  <legacyDrawing r:id="rId3"/>
</worksheet>
</file>