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ownloads\Principal Tool KIt- SOP\Academic leadership\"/>
    </mc:Choice>
  </mc:AlternateContent>
  <xr:revisionPtr revIDLastSave="0" documentId="13_ncr:1_{8C19323F-FF2B-4690-8B0E-8776FD4B80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l-1" sheetId="1" r:id="rId1"/>
    <sheet name="Cl-2" sheetId="2" r:id="rId2"/>
  </sheets>
  <calcPr calcId="181029"/>
</workbook>
</file>

<file path=xl/calcChain.xml><?xml version="1.0" encoding="utf-8"?>
<calcChain xmlns="http://schemas.openxmlformats.org/spreadsheetml/2006/main">
  <c r="H23" i="2" l="1"/>
  <c r="G23" i="2"/>
  <c r="I22" i="2"/>
  <c r="I21" i="2"/>
  <c r="I20" i="2"/>
  <c r="I19" i="2"/>
  <c r="I18" i="2"/>
  <c r="I17" i="2"/>
  <c r="I16" i="2"/>
  <c r="I15" i="2"/>
  <c r="I14" i="2"/>
  <c r="I13" i="2"/>
  <c r="I12" i="2"/>
  <c r="F12" i="2"/>
  <c r="I8" i="2"/>
  <c r="F8" i="2"/>
  <c r="E7" i="2"/>
  <c r="E6" i="2"/>
  <c r="E5" i="2"/>
  <c r="I4" i="2"/>
  <c r="F4" i="2"/>
  <c r="H23" i="1"/>
  <c r="G23" i="1"/>
  <c r="I22" i="1"/>
  <c r="I21" i="1"/>
  <c r="I20" i="1"/>
  <c r="I19" i="1"/>
  <c r="I18" i="1"/>
  <c r="I17" i="1"/>
  <c r="I16" i="1"/>
  <c r="I15" i="1"/>
  <c r="I14" i="1"/>
  <c r="I13" i="1"/>
  <c r="I12" i="1"/>
  <c r="F12" i="1"/>
  <c r="I8" i="1"/>
  <c r="F8" i="1"/>
  <c r="E7" i="1"/>
  <c r="E6" i="1"/>
  <c r="E5" i="1"/>
  <c r="I4" i="1"/>
  <c r="F4" i="1"/>
</calcChain>
</file>

<file path=xl/sharedStrings.xml><?xml version="1.0" encoding="utf-8"?>
<sst xmlns="http://schemas.openxmlformats.org/spreadsheetml/2006/main" count="72" uniqueCount="35">
  <si>
    <t>School Time I Preprimary - 4 hours 20 minutes I Class 1 - 12 - 6 hours 20 minutes</t>
  </si>
  <si>
    <t>PERIOD BREAK UP (Session 2024-25) Class 1</t>
  </si>
  <si>
    <t>Subject</t>
  </si>
  <si>
    <t>Main Div</t>
  </si>
  <si>
    <t>No of topics</t>
  </si>
  <si>
    <t>No of plans</t>
  </si>
  <si>
    <t>Total No of periods</t>
  </si>
  <si>
    <t>Total No of periods/days required As per provided LP</t>
  </si>
  <si>
    <t>No of allocated periods (For Week 1,3)(Saturday Working)</t>
  </si>
  <si>
    <t>No of allocated periods (For Week 2,4)(Saturday off)</t>
  </si>
  <si>
    <t>Total No of periods for 25 weeks</t>
  </si>
  <si>
    <t>Remarks</t>
  </si>
  <si>
    <t>English</t>
  </si>
  <si>
    <t>Literature</t>
  </si>
  <si>
    <t>Please refer to the note regarding reading clas library</t>
  </si>
  <si>
    <t>Grammar</t>
  </si>
  <si>
    <t>Writing Skill</t>
  </si>
  <si>
    <t>Reading Skill</t>
  </si>
  <si>
    <t>Hindi</t>
  </si>
  <si>
    <t>Math</t>
  </si>
  <si>
    <t>4 additional periods on an avg per topic for practice</t>
  </si>
  <si>
    <t>EVS</t>
  </si>
  <si>
    <t>Computer</t>
  </si>
  <si>
    <t>Vocal/Instrumental Music</t>
  </si>
  <si>
    <t>Dance</t>
  </si>
  <si>
    <t>Art/Craft</t>
  </si>
  <si>
    <t>Games/Yoga</t>
  </si>
  <si>
    <t>Yoga can be taken up in assembly and zero periods</t>
  </si>
  <si>
    <t>Library</t>
  </si>
  <si>
    <t>SA/NSA Club Activity</t>
  </si>
  <si>
    <t>Sanskrit</t>
  </si>
  <si>
    <t>School's Choice Period</t>
  </si>
  <si>
    <t>School Time I Preprimary - 4 hours 20 minutes I Class 1 - 2 - 6 hours 20 minutes</t>
  </si>
  <si>
    <t>PERIOD BREAK UP (Session 2024-25) Class 2</t>
  </si>
  <si>
    <t>Total No of periods/days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</si>
</sst>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sz val="14"/>
      <color theme="1"/>
      <name val="Calibri"/>
    </font>
    <font>
      <b/>
      <sz val="11"/>
      <color theme="1"/>
      <name val="Calibri"/>
    </font>
    <font>
      <b/>
      <sz val="10"/>
      <color theme="1"/>
      <name val="Calibri"/>
    </font>
    <font>
      <sz val="11"/>
      <color theme="1"/>
      <name val="Calibri"/>
    </font>
    <font>
      <sz val="10"/>
      <color theme="1"/>
      <name val="Arial"/>
    </font>
    <font>
      <sz val="11"/>
      <color rgb="FFFF0000"/>
      <name val="Calibri"/>
    </font>
    <font>
      <sz val="11"/>
      <color rgb="FF000000"/>
      <name val="Calibri"/>
    </font>
    <font>
      <b/>
      <sz val="11"/>
      <color rgb="FFFF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4B083"/>
        <bgColor rgb="FFF4B083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833C0B"/>
      </left>
      <right style="thin">
        <color rgb="FF833C0B"/>
      </right>
      <top style="thin">
        <color rgb="FF833C0B"/>
      </top>
      <bottom style="thin">
        <color rgb="FF833C0B"/>
      </bottom>
      <diagonal/>
    </border>
    <border>
      <left style="thin">
        <color rgb="FF833C0B"/>
      </left>
      <right/>
      <top style="thin">
        <color rgb="FF833C0B"/>
      </top>
      <bottom style="thin">
        <color rgb="FF833C0B"/>
      </bottom>
      <diagonal/>
    </border>
    <border>
      <left style="thin">
        <color rgb="FF833C0B"/>
      </left>
      <right/>
      <top style="thin">
        <color rgb="FF833C0B"/>
      </top>
      <bottom style="thin">
        <color rgb="FF833C0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vertical="top"/>
    </xf>
    <xf numFmtId="0" fontId="6" fillId="3" borderId="7" xfId="0" applyFont="1" applyFill="1" applyBorder="1"/>
    <xf numFmtId="0" fontId="6" fillId="3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wrapText="1"/>
    </xf>
    <xf numFmtId="0" fontId="6" fillId="4" borderId="7" xfId="0" applyFont="1" applyFill="1" applyBorder="1"/>
    <xf numFmtId="0" fontId="6" fillId="4" borderId="7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6" fillId="0" borderId="7" xfId="0" applyFont="1" applyBorder="1"/>
    <xf numFmtId="0" fontId="7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wrapText="1" readingOrder="1"/>
    </xf>
    <xf numFmtId="0" fontId="6" fillId="0" borderId="7" xfId="0" applyFont="1" applyBorder="1" applyAlignment="1">
      <alignment horizontal="center" wrapText="1"/>
    </xf>
    <xf numFmtId="0" fontId="9" fillId="0" borderId="12" xfId="0" applyFont="1" applyBorder="1" applyAlignment="1">
      <alignment vertical="center"/>
    </xf>
    <xf numFmtId="0" fontId="8" fillId="2" borderId="7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10" fillId="0" borderId="12" xfId="0" applyFont="1" applyBorder="1" applyAlignment="1">
      <alignment vertical="center"/>
    </xf>
    <xf numFmtId="0" fontId="9" fillId="0" borderId="13" xfId="0" applyFont="1" applyBorder="1" applyAlignment="1">
      <alignment horizontal="left" vertical="top" wrapText="1" readingOrder="1"/>
    </xf>
    <xf numFmtId="0" fontId="9" fillId="5" borderId="14" xfId="0" applyFont="1" applyFill="1" applyBorder="1" applyAlignment="1">
      <alignment horizontal="left" vertical="top" wrapText="1" readingOrder="1"/>
    </xf>
    <xf numFmtId="0" fontId="6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left" vertical="center"/>
    </xf>
    <xf numFmtId="0" fontId="2" fillId="0" borderId="10" xfId="0" applyFont="1" applyBorder="1"/>
    <xf numFmtId="0" fontId="2" fillId="0" borderId="11" xfId="0" applyFont="1" applyBorder="1"/>
    <xf numFmtId="0" fontId="6" fillId="4" borderId="9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2" fillId="0" borderId="2" xfId="0" applyFont="1" applyBorder="1"/>
    <xf numFmtId="0" fontId="2" fillId="0" borderId="3" xfId="0" applyFont="1" applyBorder="1"/>
    <xf numFmtId="0" fontId="4" fillId="2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6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top" wrapText="1"/>
    </xf>
    <xf numFmtId="0" fontId="2" fillId="0" borderId="17" xfId="0" applyFont="1" applyBorder="1"/>
    <xf numFmtId="0" fontId="2" fillId="0" borderId="18" xfId="0" applyFont="1" applyBorder="1"/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/>
    </xf>
    <xf numFmtId="0" fontId="2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L3" sqref="L3"/>
    </sheetView>
  </sheetViews>
  <sheetFormatPr defaultColWidth="14.42578125" defaultRowHeight="15" customHeight="1"/>
  <cols>
    <col min="1" max="1" width="22.85546875" customWidth="1"/>
    <col min="2" max="2" width="11.5703125" customWidth="1"/>
    <col min="3" max="3" width="5.42578125" customWidth="1"/>
    <col min="4" max="4" width="5.140625" customWidth="1"/>
    <col min="5" max="5" width="9.42578125" customWidth="1"/>
    <col min="6" max="6" width="12.5703125" customWidth="1"/>
    <col min="7" max="8" width="14.85546875" customWidth="1"/>
    <col min="9" max="9" width="11.42578125" customWidth="1"/>
    <col min="10" max="10" width="46.7109375" customWidth="1"/>
    <col min="11" max="26" width="8.7109375" customWidth="1"/>
  </cols>
  <sheetData>
    <row r="1" spans="1:26" ht="18.7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56" t="s">
        <v>1</v>
      </c>
      <c r="B2" s="57"/>
      <c r="C2" s="57"/>
      <c r="D2" s="57"/>
      <c r="E2" s="57"/>
      <c r="F2" s="57"/>
      <c r="G2" s="57"/>
      <c r="H2" s="57"/>
      <c r="I2" s="57"/>
      <c r="J2" s="57"/>
    </row>
    <row r="3" spans="1:26" ht="63.75">
      <c r="A3" s="53" t="s">
        <v>2</v>
      </c>
      <c r="B3" s="53" t="s">
        <v>3</v>
      </c>
      <c r="C3" s="54" t="s">
        <v>4</v>
      </c>
      <c r="D3" s="54" t="s">
        <v>5</v>
      </c>
      <c r="E3" s="54" t="s">
        <v>6</v>
      </c>
      <c r="F3" s="54" t="s">
        <v>7</v>
      </c>
      <c r="G3" s="55" t="s">
        <v>8</v>
      </c>
      <c r="H3" s="55" t="s">
        <v>9</v>
      </c>
      <c r="I3" s="55" t="s">
        <v>10</v>
      </c>
      <c r="J3" s="54" t="s">
        <v>11</v>
      </c>
    </row>
    <row r="4" spans="1:26" ht="14.25" customHeight="1">
      <c r="A4" s="32" t="s">
        <v>12</v>
      </c>
      <c r="B4" s="2" t="s">
        <v>13</v>
      </c>
      <c r="C4" s="3">
        <v>17</v>
      </c>
      <c r="D4" s="4">
        <v>106</v>
      </c>
      <c r="E4" s="4">
        <v>106</v>
      </c>
      <c r="F4" s="46">
        <f>SUM(E4:E7)</f>
        <v>158</v>
      </c>
      <c r="G4" s="47">
        <v>8</v>
      </c>
      <c r="H4" s="47">
        <v>7</v>
      </c>
      <c r="I4" s="38">
        <f>G4*13+H4*12</f>
        <v>188</v>
      </c>
      <c r="J4" s="48" t="s">
        <v>14</v>
      </c>
    </row>
    <row r="5" spans="1:26" ht="14.25" customHeight="1">
      <c r="A5" s="33"/>
      <c r="B5" s="2" t="s">
        <v>15</v>
      </c>
      <c r="C5" s="3">
        <v>11</v>
      </c>
      <c r="D5" s="3">
        <v>0</v>
      </c>
      <c r="E5" s="3">
        <f t="shared" ref="E5:E7" si="0">C5*2</f>
        <v>22</v>
      </c>
      <c r="F5" s="33"/>
      <c r="G5" s="33"/>
      <c r="H5" s="33"/>
      <c r="I5" s="33"/>
      <c r="J5" s="33"/>
    </row>
    <row r="6" spans="1:26" ht="14.25" customHeight="1">
      <c r="A6" s="33"/>
      <c r="B6" s="2" t="s">
        <v>16</v>
      </c>
      <c r="C6" s="3">
        <v>11</v>
      </c>
      <c r="D6" s="3">
        <v>0</v>
      </c>
      <c r="E6" s="3">
        <f t="shared" si="0"/>
        <v>22</v>
      </c>
      <c r="F6" s="33"/>
      <c r="G6" s="33"/>
      <c r="H6" s="33"/>
      <c r="I6" s="33"/>
      <c r="J6" s="33"/>
    </row>
    <row r="7" spans="1:26" ht="14.25" customHeight="1">
      <c r="A7" s="34"/>
      <c r="B7" s="2" t="s">
        <v>17</v>
      </c>
      <c r="C7" s="3">
        <v>4</v>
      </c>
      <c r="D7" s="3">
        <v>0</v>
      </c>
      <c r="E7" s="3">
        <f t="shared" si="0"/>
        <v>8</v>
      </c>
      <c r="F7" s="34"/>
      <c r="G7" s="34"/>
      <c r="H7" s="34"/>
      <c r="I7" s="34"/>
      <c r="J7" s="34"/>
    </row>
    <row r="8" spans="1:26" ht="14.25" customHeight="1">
      <c r="A8" s="35" t="s">
        <v>18</v>
      </c>
      <c r="B8" s="5" t="s">
        <v>13</v>
      </c>
      <c r="C8" s="6">
        <v>20</v>
      </c>
      <c r="D8" s="7">
        <v>84</v>
      </c>
      <c r="E8" s="7">
        <v>84</v>
      </c>
      <c r="F8" s="36">
        <f>E8+E9+E10+E11</f>
        <v>104</v>
      </c>
      <c r="G8" s="37">
        <v>6</v>
      </c>
      <c r="H8" s="37">
        <v>5</v>
      </c>
      <c r="I8" s="38">
        <f>G8*13+H8*12</f>
        <v>138</v>
      </c>
      <c r="J8" s="39"/>
    </row>
    <row r="9" spans="1:26" ht="14.25" customHeight="1">
      <c r="A9" s="33"/>
      <c r="B9" s="5" t="s">
        <v>15</v>
      </c>
      <c r="C9" s="6">
        <v>8</v>
      </c>
      <c r="D9" s="6">
        <v>12</v>
      </c>
      <c r="E9" s="6">
        <v>12</v>
      </c>
      <c r="F9" s="33"/>
      <c r="G9" s="33"/>
      <c r="H9" s="33"/>
      <c r="I9" s="33"/>
      <c r="J9" s="33"/>
    </row>
    <row r="10" spans="1:26" ht="14.25" customHeight="1">
      <c r="A10" s="33"/>
      <c r="B10" s="5" t="s">
        <v>16</v>
      </c>
      <c r="C10" s="6">
        <v>4</v>
      </c>
      <c r="D10" s="6">
        <v>4</v>
      </c>
      <c r="E10" s="6">
        <v>4</v>
      </c>
      <c r="F10" s="33"/>
      <c r="G10" s="33"/>
      <c r="H10" s="33"/>
      <c r="I10" s="33"/>
      <c r="J10" s="33"/>
    </row>
    <row r="11" spans="1:26" ht="14.25" customHeight="1">
      <c r="A11" s="34"/>
      <c r="B11" s="5" t="s">
        <v>17</v>
      </c>
      <c r="C11" s="6">
        <v>4</v>
      </c>
      <c r="D11" s="6">
        <v>4</v>
      </c>
      <c r="E11" s="6">
        <v>4</v>
      </c>
      <c r="F11" s="34"/>
      <c r="G11" s="34"/>
      <c r="H11" s="34"/>
      <c r="I11" s="34"/>
      <c r="J11" s="34"/>
    </row>
    <row r="12" spans="1:26" ht="14.25" customHeight="1">
      <c r="A12" s="8" t="s">
        <v>19</v>
      </c>
      <c r="B12" s="8"/>
      <c r="C12" s="9">
        <v>15</v>
      </c>
      <c r="D12" s="9">
        <v>84</v>
      </c>
      <c r="E12" s="9">
        <v>84</v>
      </c>
      <c r="F12" s="9">
        <f>C12*4+D12</f>
        <v>144</v>
      </c>
      <c r="G12" s="10">
        <v>8</v>
      </c>
      <c r="H12" s="10">
        <v>6</v>
      </c>
      <c r="I12" s="11">
        <f t="shared" ref="I12:I22" si="1">G12*13+H12*12</f>
        <v>176</v>
      </c>
      <c r="J12" s="12" t="s">
        <v>20</v>
      </c>
    </row>
    <row r="13" spans="1:26" ht="14.25" customHeight="1">
      <c r="A13" s="13" t="s">
        <v>21</v>
      </c>
      <c r="B13" s="13"/>
      <c r="C13" s="14">
        <v>14</v>
      </c>
      <c r="D13" s="14">
        <v>105</v>
      </c>
      <c r="E13" s="15">
        <v>105</v>
      </c>
      <c r="F13" s="15">
        <v>105</v>
      </c>
      <c r="G13" s="16">
        <v>6</v>
      </c>
      <c r="H13" s="16">
        <v>5</v>
      </c>
      <c r="I13" s="11">
        <f t="shared" si="1"/>
        <v>138</v>
      </c>
      <c r="J13" s="13"/>
    </row>
    <row r="14" spans="1:26" ht="14.25" customHeight="1">
      <c r="A14" s="13" t="s">
        <v>22</v>
      </c>
      <c r="B14" s="13"/>
      <c r="C14" s="15">
        <v>6</v>
      </c>
      <c r="D14" s="15">
        <v>36</v>
      </c>
      <c r="E14" s="15">
        <v>36</v>
      </c>
      <c r="F14" s="15">
        <v>36</v>
      </c>
      <c r="G14" s="17">
        <v>2</v>
      </c>
      <c r="H14" s="17">
        <v>2</v>
      </c>
      <c r="I14" s="11">
        <f t="shared" si="1"/>
        <v>50</v>
      </c>
      <c r="J14" s="13"/>
    </row>
    <row r="15" spans="1:26" ht="14.25" customHeight="1">
      <c r="A15" s="18" t="s">
        <v>23</v>
      </c>
      <c r="B15" s="13"/>
      <c r="C15" s="13"/>
      <c r="D15" s="19"/>
      <c r="E15" s="19">
        <v>1</v>
      </c>
      <c r="F15" s="13"/>
      <c r="G15" s="19">
        <v>1</v>
      </c>
      <c r="H15" s="19">
        <v>1</v>
      </c>
      <c r="I15" s="11">
        <f t="shared" si="1"/>
        <v>25</v>
      </c>
      <c r="J15" s="13"/>
    </row>
    <row r="16" spans="1:26" ht="14.25" customHeight="1">
      <c r="A16" s="20" t="s">
        <v>24</v>
      </c>
      <c r="B16" s="13"/>
      <c r="C16" s="13"/>
      <c r="D16" s="19"/>
      <c r="E16" s="19">
        <v>1</v>
      </c>
      <c r="F16" s="13"/>
      <c r="G16" s="19">
        <v>1</v>
      </c>
      <c r="H16" s="19">
        <v>1</v>
      </c>
      <c r="I16" s="11">
        <f t="shared" si="1"/>
        <v>25</v>
      </c>
      <c r="J16" s="13"/>
    </row>
    <row r="17" spans="1:10" ht="14.25" customHeight="1">
      <c r="A17" s="20" t="s">
        <v>25</v>
      </c>
      <c r="B17" s="13"/>
      <c r="C17" s="13"/>
      <c r="D17" s="19"/>
      <c r="E17" s="19">
        <v>2</v>
      </c>
      <c r="F17" s="13"/>
      <c r="G17" s="19">
        <v>2</v>
      </c>
      <c r="H17" s="19">
        <v>2</v>
      </c>
      <c r="I17" s="11">
        <f t="shared" si="1"/>
        <v>50</v>
      </c>
      <c r="J17" s="13"/>
    </row>
    <row r="18" spans="1:10" ht="14.25" customHeight="1">
      <c r="A18" s="20" t="s">
        <v>26</v>
      </c>
      <c r="B18" s="13"/>
      <c r="C18" s="13"/>
      <c r="D18" s="19"/>
      <c r="E18" s="19">
        <v>3</v>
      </c>
      <c r="F18" s="13"/>
      <c r="G18" s="21">
        <v>4</v>
      </c>
      <c r="H18" s="21">
        <v>3</v>
      </c>
      <c r="I18" s="11">
        <f t="shared" si="1"/>
        <v>88</v>
      </c>
      <c r="J18" s="13" t="s">
        <v>27</v>
      </c>
    </row>
    <row r="19" spans="1:10" ht="14.25" customHeight="1">
      <c r="A19" s="20" t="s">
        <v>28</v>
      </c>
      <c r="B19" s="13"/>
      <c r="C19" s="13"/>
      <c r="D19" s="19"/>
      <c r="E19" s="19">
        <v>1</v>
      </c>
      <c r="F19" s="13"/>
      <c r="G19" s="22">
        <v>1</v>
      </c>
      <c r="H19" s="22">
        <v>0</v>
      </c>
      <c r="I19" s="11">
        <f t="shared" si="1"/>
        <v>13</v>
      </c>
      <c r="J19" s="13"/>
    </row>
    <row r="20" spans="1:10" ht="14.25" customHeight="1">
      <c r="A20" s="23" t="s">
        <v>29</v>
      </c>
      <c r="B20" s="13"/>
      <c r="C20" s="13"/>
      <c r="D20" s="19"/>
      <c r="E20" s="19">
        <v>4</v>
      </c>
      <c r="F20" s="13"/>
      <c r="G20" s="19">
        <v>4</v>
      </c>
      <c r="H20" s="19">
        <v>4</v>
      </c>
      <c r="I20" s="11">
        <f t="shared" si="1"/>
        <v>100</v>
      </c>
      <c r="J20" s="13"/>
    </row>
    <row r="21" spans="1:10" ht="14.25" customHeight="1">
      <c r="A21" s="24" t="s">
        <v>30</v>
      </c>
      <c r="B21" s="13"/>
      <c r="C21" s="13"/>
      <c r="D21" s="19"/>
      <c r="E21" s="19">
        <v>2</v>
      </c>
      <c r="F21" s="13"/>
      <c r="G21" s="21">
        <v>4</v>
      </c>
      <c r="H21" s="21">
        <v>3</v>
      </c>
      <c r="I21" s="11">
        <f t="shared" si="1"/>
        <v>88</v>
      </c>
      <c r="J21" s="13"/>
    </row>
    <row r="22" spans="1:10" ht="14.25" customHeight="1">
      <c r="A22" s="25" t="s">
        <v>31</v>
      </c>
      <c r="B22" s="13"/>
      <c r="C22" s="13"/>
      <c r="D22" s="19"/>
      <c r="E22" s="19">
        <v>1</v>
      </c>
      <c r="F22" s="13"/>
      <c r="G22" s="19">
        <v>1</v>
      </c>
      <c r="H22" s="19">
        <v>1</v>
      </c>
      <c r="I22" s="11">
        <f t="shared" si="1"/>
        <v>25</v>
      </c>
      <c r="J22" s="13"/>
    </row>
    <row r="23" spans="1:10" ht="14.25" customHeight="1">
      <c r="D23" s="26"/>
      <c r="G23" s="27">
        <f t="shared" ref="G23:H23" si="2">SUM(G4:G22)</f>
        <v>48</v>
      </c>
      <c r="H23" s="27">
        <f t="shared" si="2"/>
        <v>40</v>
      </c>
      <c r="I23" s="28"/>
      <c r="J23" s="13"/>
    </row>
    <row r="24" spans="1:10" ht="14.25" customHeight="1"/>
    <row r="25" spans="1:10" ht="14.25" customHeight="1"/>
    <row r="26" spans="1:10" ht="14.25" customHeight="1"/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">
    <mergeCell ref="I8:I11"/>
    <mergeCell ref="J8:J11"/>
    <mergeCell ref="A1:J1"/>
    <mergeCell ref="A2:J2"/>
    <mergeCell ref="F4:F7"/>
    <mergeCell ref="G4:G7"/>
    <mergeCell ref="H4:H7"/>
    <mergeCell ref="I4:I7"/>
    <mergeCell ref="J4:J7"/>
    <mergeCell ref="A4:A7"/>
    <mergeCell ref="A8:A11"/>
    <mergeCell ref="F8:F11"/>
    <mergeCell ref="G8:G11"/>
    <mergeCell ref="H8:H1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/>
  <cols>
    <col min="1" max="1" width="22.85546875" customWidth="1"/>
    <col min="2" max="2" width="12.140625" customWidth="1"/>
    <col min="3" max="3" width="5.85546875" customWidth="1"/>
    <col min="4" max="4" width="7.42578125" customWidth="1"/>
    <col min="5" max="5" width="10.140625" customWidth="1"/>
    <col min="6" max="6" width="13.42578125" customWidth="1"/>
    <col min="7" max="7" width="17.140625" customWidth="1"/>
    <col min="8" max="8" width="16.42578125" customWidth="1"/>
    <col min="9" max="9" width="14.85546875" customWidth="1"/>
    <col min="10" max="10" width="45.42578125" customWidth="1"/>
    <col min="11" max="26" width="8.7109375" customWidth="1"/>
  </cols>
  <sheetData>
    <row r="1" spans="1:26" ht="14.25" customHeight="1">
      <c r="A1" s="40" t="s">
        <v>32</v>
      </c>
      <c r="B1" s="41"/>
      <c r="C1" s="41"/>
      <c r="D1" s="41"/>
      <c r="E1" s="41"/>
      <c r="F1" s="41"/>
      <c r="G1" s="41"/>
      <c r="H1" s="41"/>
      <c r="I1" s="41"/>
      <c r="J1" s="4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43" t="s">
        <v>33</v>
      </c>
      <c r="B2" s="44"/>
      <c r="C2" s="44"/>
      <c r="D2" s="44"/>
      <c r="E2" s="44"/>
      <c r="F2" s="44"/>
      <c r="G2" s="44"/>
      <c r="H2" s="44"/>
      <c r="I2" s="44"/>
      <c r="J2" s="45"/>
    </row>
    <row r="3" spans="1:26" ht="14.25" customHeight="1">
      <c r="A3" s="29" t="s">
        <v>2</v>
      </c>
      <c r="B3" s="29" t="s">
        <v>3</v>
      </c>
      <c r="C3" s="27" t="s">
        <v>4</v>
      </c>
      <c r="D3" s="27" t="s">
        <v>5</v>
      </c>
      <c r="E3" s="27" t="s">
        <v>6</v>
      </c>
      <c r="F3" s="27" t="s">
        <v>34</v>
      </c>
      <c r="G3" s="30" t="s">
        <v>8</v>
      </c>
      <c r="H3" s="30" t="s">
        <v>9</v>
      </c>
      <c r="I3" s="30" t="s">
        <v>10</v>
      </c>
      <c r="J3" s="27" t="s">
        <v>11</v>
      </c>
    </row>
    <row r="4" spans="1:26" ht="14.25" customHeight="1">
      <c r="A4" s="32" t="s">
        <v>12</v>
      </c>
      <c r="B4" s="2" t="s">
        <v>13</v>
      </c>
      <c r="C4" s="3">
        <v>20</v>
      </c>
      <c r="D4" s="4">
        <v>104</v>
      </c>
      <c r="E4" s="4">
        <v>104</v>
      </c>
      <c r="F4" s="46">
        <f>SUM(E4:E7)</f>
        <v>164</v>
      </c>
      <c r="G4" s="38">
        <v>8</v>
      </c>
      <c r="H4" s="38">
        <v>7</v>
      </c>
      <c r="I4" s="38">
        <f>G4*13+H4*12</f>
        <v>188</v>
      </c>
      <c r="J4" s="48" t="s">
        <v>14</v>
      </c>
    </row>
    <row r="5" spans="1:26" ht="14.25" customHeight="1">
      <c r="A5" s="33"/>
      <c r="B5" s="2" t="s">
        <v>15</v>
      </c>
      <c r="C5" s="3">
        <v>16</v>
      </c>
      <c r="D5" s="3">
        <v>0</v>
      </c>
      <c r="E5" s="3">
        <f t="shared" ref="E5:E7" si="0">C5*2</f>
        <v>32</v>
      </c>
      <c r="F5" s="33"/>
      <c r="G5" s="33"/>
      <c r="H5" s="33"/>
      <c r="I5" s="33"/>
      <c r="J5" s="33"/>
    </row>
    <row r="6" spans="1:26" ht="14.25" customHeight="1">
      <c r="A6" s="33"/>
      <c r="B6" s="2" t="s">
        <v>16</v>
      </c>
      <c r="C6" s="3">
        <v>10</v>
      </c>
      <c r="D6" s="3">
        <v>0</v>
      </c>
      <c r="E6" s="3">
        <f t="shared" si="0"/>
        <v>20</v>
      </c>
      <c r="F6" s="33"/>
      <c r="G6" s="33"/>
      <c r="H6" s="33"/>
      <c r="I6" s="33"/>
      <c r="J6" s="33"/>
    </row>
    <row r="7" spans="1:26" ht="14.25" customHeight="1">
      <c r="A7" s="34"/>
      <c r="B7" s="2" t="s">
        <v>17</v>
      </c>
      <c r="C7" s="3">
        <v>4</v>
      </c>
      <c r="D7" s="3">
        <v>0</v>
      </c>
      <c r="E7" s="3">
        <f t="shared" si="0"/>
        <v>8</v>
      </c>
      <c r="F7" s="34"/>
      <c r="G7" s="34"/>
      <c r="H7" s="34"/>
      <c r="I7" s="34"/>
      <c r="J7" s="34"/>
    </row>
    <row r="8" spans="1:26" ht="14.25" customHeight="1">
      <c r="A8" s="35" t="s">
        <v>18</v>
      </c>
      <c r="B8" s="5" t="s">
        <v>13</v>
      </c>
      <c r="C8" s="6">
        <v>16</v>
      </c>
      <c r="D8" s="7">
        <v>88</v>
      </c>
      <c r="E8" s="7">
        <v>88</v>
      </c>
      <c r="F8" s="36">
        <f>E8+E9+E10+E11</f>
        <v>134</v>
      </c>
      <c r="G8" s="49">
        <v>6</v>
      </c>
      <c r="H8" s="49">
        <v>5</v>
      </c>
      <c r="I8" s="38">
        <f>G8*13+H8*12</f>
        <v>138</v>
      </c>
      <c r="J8" s="39"/>
    </row>
    <row r="9" spans="1:26" ht="14.25" customHeight="1">
      <c r="A9" s="33"/>
      <c r="B9" s="5" t="s">
        <v>15</v>
      </c>
      <c r="C9" s="6">
        <v>17</v>
      </c>
      <c r="D9" s="6">
        <v>34</v>
      </c>
      <c r="E9" s="6">
        <v>34</v>
      </c>
      <c r="F9" s="33"/>
      <c r="G9" s="33"/>
      <c r="H9" s="33"/>
      <c r="I9" s="33"/>
      <c r="J9" s="33"/>
    </row>
    <row r="10" spans="1:26" ht="14.25" customHeight="1">
      <c r="A10" s="33"/>
      <c r="B10" s="5" t="s">
        <v>16</v>
      </c>
      <c r="C10" s="6">
        <v>4</v>
      </c>
      <c r="D10" s="6">
        <v>8</v>
      </c>
      <c r="E10" s="6">
        <v>8</v>
      </c>
      <c r="F10" s="33"/>
      <c r="G10" s="33"/>
      <c r="H10" s="33"/>
      <c r="I10" s="33"/>
      <c r="J10" s="33"/>
    </row>
    <row r="11" spans="1:26" ht="14.25" customHeight="1">
      <c r="A11" s="34"/>
      <c r="B11" s="5" t="s">
        <v>17</v>
      </c>
      <c r="C11" s="6">
        <v>4</v>
      </c>
      <c r="D11" s="6">
        <v>4</v>
      </c>
      <c r="E11" s="6">
        <v>4</v>
      </c>
      <c r="F11" s="34"/>
      <c r="G11" s="34"/>
      <c r="H11" s="34"/>
      <c r="I11" s="34"/>
      <c r="J11" s="34"/>
    </row>
    <row r="12" spans="1:26" ht="14.25" customHeight="1">
      <c r="A12" s="8" t="s">
        <v>19</v>
      </c>
      <c r="B12" s="8"/>
      <c r="C12" s="9">
        <v>12</v>
      </c>
      <c r="D12" s="9">
        <v>88</v>
      </c>
      <c r="E12" s="9">
        <v>88</v>
      </c>
      <c r="F12" s="9">
        <f>C12*4+D12</f>
        <v>136</v>
      </c>
      <c r="G12" s="31">
        <v>8</v>
      </c>
      <c r="H12" s="31">
        <v>6</v>
      </c>
      <c r="I12" s="11">
        <f t="shared" ref="I12:I22" si="1">G12*13+H12*12</f>
        <v>176</v>
      </c>
      <c r="J12" s="12" t="s">
        <v>20</v>
      </c>
    </row>
    <row r="13" spans="1:26" ht="14.25" customHeight="1">
      <c r="A13" s="13" t="s">
        <v>21</v>
      </c>
      <c r="B13" s="13"/>
      <c r="C13" s="14">
        <v>15</v>
      </c>
      <c r="D13" s="14">
        <v>113</v>
      </c>
      <c r="E13" s="15">
        <v>113</v>
      </c>
      <c r="F13" s="15">
        <v>113</v>
      </c>
      <c r="G13" s="28">
        <v>6</v>
      </c>
      <c r="H13" s="28">
        <v>5</v>
      </c>
      <c r="I13" s="11">
        <f t="shared" si="1"/>
        <v>138</v>
      </c>
      <c r="J13" s="13"/>
    </row>
    <row r="14" spans="1:26" ht="14.25" customHeight="1">
      <c r="A14" s="13" t="s">
        <v>22</v>
      </c>
      <c r="B14" s="13"/>
      <c r="C14" s="15">
        <v>6</v>
      </c>
      <c r="D14" s="15">
        <v>36</v>
      </c>
      <c r="E14" s="15">
        <v>36</v>
      </c>
      <c r="F14" s="15">
        <v>36</v>
      </c>
      <c r="G14" s="17">
        <v>2</v>
      </c>
      <c r="H14" s="17">
        <v>2</v>
      </c>
      <c r="I14" s="11">
        <f t="shared" si="1"/>
        <v>50</v>
      </c>
      <c r="J14" s="13"/>
    </row>
    <row r="15" spans="1:26" ht="14.25" customHeight="1">
      <c r="A15" s="18" t="s">
        <v>23</v>
      </c>
      <c r="B15" s="13"/>
      <c r="C15" s="13"/>
      <c r="D15" s="19"/>
      <c r="E15" s="19">
        <v>1</v>
      </c>
      <c r="F15" s="13"/>
      <c r="G15" s="19">
        <v>1</v>
      </c>
      <c r="H15" s="19">
        <v>1</v>
      </c>
      <c r="I15" s="11">
        <f t="shared" si="1"/>
        <v>25</v>
      </c>
      <c r="J15" s="13"/>
    </row>
    <row r="16" spans="1:26" ht="14.25" customHeight="1">
      <c r="A16" s="20" t="s">
        <v>24</v>
      </c>
      <c r="B16" s="13"/>
      <c r="C16" s="13"/>
      <c r="D16" s="19"/>
      <c r="E16" s="19">
        <v>1</v>
      </c>
      <c r="F16" s="13"/>
      <c r="G16" s="19">
        <v>1</v>
      </c>
      <c r="H16" s="19">
        <v>1</v>
      </c>
      <c r="I16" s="11">
        <f t="shared" si="1"/>
        <v>25</v>
      </c>
      <c r="J16" s="13"/>
    </row>
    <row r="17" spans="1:10" ht="14.25" customHeight="1">
      <c r="A17" s="20" t="s">
        <v>25</v>
      </c>
      <c r="B17" s="13"/>
      <c r="C17" s="13"/>
      <c r="D17" s="19"/>
      <c r="E17" s="19">
        <v>2</v>
      </c>
      <c r="F17" s="13"/>
      <c r="G17" s="19">
        <v>2</v>
      </c>
      <c r="H17" s="19">
        <v>2</v>
      </c>
      <c r="I17" s="11">
        <f t="shared" si="1"/>
        <v>50</v>
      </c>
      <c r="J17" s="13"/>
    </row>
    <row r="18" spans="1:10" ht="14.25" customHeight="1">
      <c r="A18" s="20" t="s">
        <v>26</v>
      </c>
      <c r="B18" s="13"/>
      <c r="C18" s="13"/>
      <c r="D18" s="19"/>
      <c r="E18" s="19">
        <v>3</v>
      </c>
      <c r="F18" s="13"/>
      <c r="G18" s="21">
        <v>4</v>
      </c>
      <c r="H18" s="21">
        <v>3</v>
      </c>
      <c r="I18" s="11">
        <f t="shared" si="1"/>
        <v>88</v>
      </c>
      <c r="J18" s="13" t="s">
        <v>27</v>
      </c>
    </row>
    <row r="19" spans="1:10" ht="14.25" customHeight="1">
      <c r="A19" s="20" t="s">
        <v>28</v>
      </c>
      <c r="B19" s="13"/>
      <c r="C19" s="13"/>
      <c r="D19" s="19"/>
      <c r="E19" s="19">
        <v>1</v>
      </c>
      <c r="F19" s="13"/>
      <c r="G19" s="22">
        <v>1</v>
      </c>
      <c r="H19" s="22">
        <v>0</v>
      </c>
      <c r="I19" s="11">
        <f t="shared" si="1"/>
        <v>13</v>
      </c>
      <c r="J19" s="13"/>
    </row>
    <row r="20" spans="1:10" ht="14.25" customHeight="1">
      <c r="A20" s="23" t="s">
        <v>29</v>
      </c>
      <c r="B20" s="13"/>
      <c r="C20" s="13"/>
      <c r="D20" s="19"/>
      <c r="E20" s="19">
        <v>4</v>
      </c>
      <c r="F20" s="13"/>
      <c r="G20" s="19">
        <v>4</v>
      </c>
      <c r="H20" s="19">
        <v>4</v>
      </c>
      <c r="I20" s="11">
        <f t="shared" si="1"/>
        <v>100</v>
      </c>
      <c r="J20" s="13"/>
    </row>
    <row r="21" spans="1:10" ht="14.25" customHeight="1">
      <c r="A21" s="24" t="s">
        <v>30</v>
      </c>
      <c r="B21" s="13"/>
      <c r="C21" s="13"/>
      <c r="D21" s="19"/>
      <c r="E21" s="19">
        <v>2</v>
      </c>
      <c r="F21" s="13"/>
      <c r="G21" s="21">
        <v>4</v>
      </c>
      <c r="H21" s="21">
        <v>3</v>
      </c>
      <c r="I21" s="11">
        <f t="shared" si="1"/>
        <v>88</v>
      </c>
      <c r="J21" s="13"/>
    </row>
    <row r="22" spans="1:10" ht="14.25" customHeight="1">
      <c r="A22" s="25" t="s">
        <v>31</v>
      </c>
      <c r="B22" s="13"/>
      <c r="C22" s="13"/>
      <c r="D22" s="19"/>
      <c r="E22" s="19">
        <v>1</v>
      </c>
      <c r="F22" s="13"/>
      <c r="G22" s="19">
        <v>1</v>
      </c>
      <c r="H22" s="19">
        <v>1</v>
      </c>
      <c r="I22" s="11">
        <f t="shared" si="1"/>
        <v>25</v>
      </c>
      <c r="J22" s="13"/>
    </row>
    <row r="23" spans="1:10" ht="14.25" customHeight="1">
      <c r="D23" s="26"/>
      <c r="G23" s="27">
        <f t="shared" ref="G23:H23" si="2">SUM(G4:G22)</f>
        <v>48</v>
      </c>
      <c r="H23" s="27">
        <f t="shared" si="2"/>
        <v>40</v>
      </c>
      <c r="I23" s="17"/>
      <c r="J23" s="13"/>
    </row>
    <row r="24" spans="1:10" ht="14.25" customHeight="1"/>
    <row r="25" spans="1:10" ht="14.25" customHeight="1"/>
    <row r="26" spans="1:10" ht="14.25" customHeight="1"/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">
    <mergeCell ref="I8:I11"/>
    <mergeCell ref="J8:J11"/>
    <mergeCell ref="A1:J1"/>
    <mergeCell ref="A2:J2"/>
    <mergeCell ref="F4:F7"/>
    <mergeCell ref="G4:G7"/>
    <mergeCell ref="H4:H7"/>
    <mergeCell ref="I4:I7"/>
    <mergeCell ref="J4:J7"/>
    <mergeCell ref="A4:A7"/>
    <mergeCell ref="A8:A11"/>
    <mergeCell ref="F8:F11"/>
    <mergeCell ref="G8:G11"/>
    <mergeCell ref="H8:H1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Cl-1</vt:lpstr>
      <vt:lpstr>Cl-2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modified xsi:type="dcterms:W3CDTF">2025-05-26T07:03:36Z</dcterms:modified>
</cp:coreProperties>
</file>